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S PUBLICAS 2016\INFORME FINANCIERO 4TO TRIMESTRE 2016\DIGITAL\"/>
    </mc:Choice>
  </mc:AlternateContent>
  <bookViews>
    <workbookView xWindow="0" yWindow="0" windowWidth="28800" windowHeight="124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0" i="1"/>
  <c r="G11" i="1"/>
  <c r="G12" i="1"/>
  <c r="G9" i="1"/>
  <c r="F70" i="1" l="1"/>
  <c r="E70" i="1"/>
  <c r="D70" i="1"/>
  <c r="C70" i="1"/>
  <c r="B70" i="1"/>
  <c r="G69" i="1"/>
  <c r="G68" i="1"/>
  <c r="G70" i="1" s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G55" i="1" s="1"/>
  <c r="C55" i="1"/>
  <c r="B55" i="1"/>
  <c r="G54" i="1"/>
  <c r="G53" i="1"/>
  <c r="G52" i="1"/>
  <c r="G51" i="1"/>
  <c r="G50" i="1"/>
  <c r="F50" i="1"/>
  <c r="E50" i="1"/>
  <c r="D50" i="1"/>
  <c r="C50" i="1"/>
  <c r="C60" i="1" s="1"/>
  <c r="B50" i="1"/>
  <c r="G49" i="1"/>
  <c r="G48" i="1"/>
  <c r="G47" i="1"/>
  <c r="G46" i="1"/>
  <c r="G45" i="1"/>
  <c r="G44" i="1"/>
  <c r="G43" i="1"/>
  <c r="G42" i="1"/>
  <c r="F41" i="1"/>
  <c r="F60" i="1" s="1"/>
  <c r="E41" i="1"/>
  <c r="E60" i="1" s="1"/>
  <c r="D41" i="1"/>
  <c r="G41" i="1" s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F65" i="1" s="1"/>
  <c r="E25" i="1"/>
  <c r="E37" i="1" s="1"/>
  <c r="E65" i="1" s="1"/>
  <c r="D25" i="1"/>
  <c r="D37" i="1" s="1"/>
  <c r="C25" i="1"/>
  <c r="B25" i="1"/>
  <c r="B37" i="1" s="1"/>
  <c r="B65" i="1" s="1"/>
  <c r="F13" i="1"/>
  <c r="E13" i="1"/>
  <c r="D13" i="1"/>
  <c r="C13" i="1"/>
  <c r="B13" i="1"/>
  <c r="G8" i="1"/>
  <c r="G7" i="1"/>
  <c r="G6" i="1"/>
  <c r="C65" i="1" l="1"/>
  <c r="D60" i="1"/>
  <c r="G60" i="1" s="1"/>
  <c r="D65" i="1" l="1"/>
  <c r="G65" i="1" s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<sst xmlns="http://schemas.openxmlformats.org/spreadsheetml/2006/main" count="72" uniqueCount="72">
  <si>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</si>
  <si>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</si>
  <si>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</si>
  <si>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</si>
  <si>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</si>
  <si>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</si>
  <si>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</si>
  <si>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</si>
  <si>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</si>
  <si>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</si>
  <si>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</si>
  <si>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</si>
  <si>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</si>
  <si>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</si>
  <si>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</si>
  <si>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</si>
  <si>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</si>
  <si>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</si>
  <si>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</si>
  <si>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</si>
  <si>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</si>
  <si>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</si>
  <si>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</si>
  <si>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</si>
  <si>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</si>
  <si>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</si>
  <si>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</si>
  <si>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</si>
  <si>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</si>
  <si>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</si>
  <si>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</si>
  <si>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</si>
  <si>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</si>
  <si>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</si>
  <si>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</si>
  <si>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</si>
  <si>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</si>
  <si>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</si>
  <si>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</si>
  <si>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</si>
  <si>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</si>
  <si>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</si>
  <si>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</si>
  <si>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</si>
  <si>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</si>
  <si>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</si>
  <si>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</si>
  <si>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</si>
  <si>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</si>
  <si>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</si>
  <si>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</si>
  <si>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</si>
  <si>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</si>
  <si>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</si>
  <si>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</si>
  <si>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</si>
  <si>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</si>
  <si>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</si>
  <si>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</si>
  <si>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</si>
  <si>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</si>
  <si>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</si>
  <si>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</si>
  <si>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</si>
  <si>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</si>
  <si>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</si>
  <si>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</si>
  <si>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</si>
  <si>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</si>
  <si>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</si>
  <si>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</si>
  <si>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JUNTA DE AGUA POTABLE Y ALCANTARILLADO DE COMONFORT, GTO.
Estado Analítico de Ingresos Detallado - LDF
Del 1 de enero al 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</si>
</sst>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I31" sqref="I3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>
        <v>20149148.539999999</v>
      </c>
      <c r="C9" s="10">
        <v>0</v>
      </c>
      <c r="D9" s="10">
        <v>20149148.539999999</v>
      </c>
      <c r="E9" s="10">
        <v>19081838.079999998</v>
      </c>
      <c r="F9" s="10">
        <v>19081838.079999998</v>
      </c>
      <c r="G9" s="10">
        <f>B9-F9</f>
        <v>1067310.4600000009</v>
      </c>
    </row>
    <row r="10" spans="1:7" x14ac:dyDescent="0.2">
      <c r="A10" s="11" t="s">
        <v>13</v>
      </c>
      <c r="B10" s="10">
        <v>12720.23</v>
      </c>
      <c r="C10" s="10">
        <v>0</v>
      </c>
      <c r="D10" s="10">
        <v>12720.23</v>
      </c>
      <c r="E10" s="10">
        <v>510.26</v>
      </c>
      <c r="F10" s="10">
        <v>510.26</v>
      </c>
      <c r="G10" s="10">
        <f t="shared" ref="G10:G37" si="1">B10-F10</f>
        <v>12209.97</v>
      </c>
    </row>
    <row r="11" spans="1:7" x14ac:dyDescent="0.2">
      <c r="A11" s="11" t="s">
        <v>14</v>
      </c>
      <c r="B11" s="10">
        <v>791549.96</v>
      </c>
      <c r="C11" s="10">
        <v>18175.93</v>
      </c>
      <c r="D11" s="10">
        <v>809725.89</v>
      </c>
      <c r="E11" s="10">
        <v>674448.5</v>
      </c>
      <c r="F11" s="10">
        <v>674448.5</v>
      </c>
      <c r="G11" s="10">
        <f t="shared" si="1"/>
        <v>117101.45999999996</v>
      </c>
    </row>
    <row r="12" spans="1:7" x14ac:dyDescent="0.2">
      <c r="A12" s="11" t="s">
        <v>15</v>
      </c>
      <c r="B12" s="10">
        <v>0</v>
      </c>
      <c r="C12" s="10">
        <v>0</v>
      </c>
      <c r="D12" s="10">
        <v>0</v>
      </c>
      <c r="E12" s="10">
        <v>354342.38</v>
      </c>
      <c r="F12" s="10">
        <v>354342.38</v>
      </c>
      <c r="G12" s="10">
        <f t="shared" si="1"/>
        <v>-354342.38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1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1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1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1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1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1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1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1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1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1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1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1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3">SUM(C26:C30)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1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1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1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1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1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1"/>
        <v>0</v>
      </c>
    </row>
    <row r="31" spans="1:7" x14ac:dyDescent="0.2">
      <c r="A31" s="11" t="s">
        <v>34</v>
      </c>
      <c r="B31" s="10">
        <v>438179</v>
      </c>
      <c r="C31" s="10">
        <v>0</v>
      </c>
      <c r="D31" s="10">
        <v>438179</v>
      </c>
      <c r="E31" s="10">
        <v>303809</v>
      </c>
      <c r="F31" s="10">
        <v>303809</v>
      </c>
      <c r="G31" s="10">
        <f t="shared" si="1"/>
        <v>134370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4">SUM(C33)</f>
        <v>0</v>
      </c>
      <c r="D32" s="10">
        <f t="shared" si="4"/>
        <v>0</v>
      </c>
      <c r="E32" s="10">
        <f t="shared" si="4"/>
        <v>0</v>
      </c>
      <c r="F32" s="10">
        <f t="shared" si="4"/>
        <v>0</v>
      </c>
      <c r="G32" s="10">
        <f t="shared" si="1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1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5">SUM(C35:C36)</f>
        <v>0</v>
      </c>
      <c r="D34" s="10">
        <f t="shared" si="5"/>
        <v>0</v>
      </c>
      <c r="E34" s="10">
        <f t="shared" si="5"/>
        <v>0</v>
      </c>
      <c r="F34" s="10">
        <f t="shared" si="5"/>
        <v>0</v>
      </c>
      <c r="G34" s="10">
        <f t="shared" si="1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1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1"/>
        <v>0</v>
      </c>
    </row>
    <row r="37" spans="1:7" x14ac:dyDescent="0.2">
      <c r="A37" s="9" t="s">
        <v>40</v>
      </c>
      <c r="B37" s="13">
        <f>SUM(B6:B13)+B25+B31+B32+B34</f>
        <v>21391597.73</v>
      </c>
      <c r="C37" s="13">
        <f>SUM(C6:C13)+C25+C31+C32+C34</f>
        <v>18175.93</v>
      </c>
      <c r="D37" s="13">
        <f>SUM(D6:D13)+D25+D31+D32+D34</f>
        <v>21409773.66</v>
      </c>
      <c r="E37" s="13">
        <f>SUM(E6:E13)+E25+E31+E32+E34</f>
        <v>20414948.219999999</v>
      </c>
      <c r="F37" s="13">
        <f>SUM(F6:F13)+F25+F31+F32+F34</f>
        <v>20414948.219999999</v>
      </c>
      <c r="G37" s="13">
        <f t="shared" si="1"/>
        <v>976649.51000000164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6">SUM(C42:C49)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0"/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0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0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0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21391597.73</v>
      </c>
      <c r="C65" s="13">
        <f>C37+C60+C62</f>
        <v>18175.93</v>
      </c>
      <c r="D65" s="13">
        <f>D37+D60+D62</f>
        <v>21409773.66</v>
      </c>
      <c r="E65" s="13">
        <f>E37+E60+E62</f>
        <v>20414948.219999999</v>
      </c>
      <c r="F65" s="13">
        <f>F37+F60+F62</f>
        <v>20414948.219999999</v>
      </c>
      <c r="G65" s="13">
        <f t="shared" si="0"/>
        <v>994825.44000000134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10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dcterms:created xsi:type="dcterms:W3CDTF">2017-01-11T17:22:08Z</dcterms:created>
  <dcterms:modified xsi:type="dcterms:W3CDTF">2017-01-30T18:26:50Z</dcterms:modified>
</cp:coreProperties>
</file>